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7 ChE Thermo 2021/"/>
    </mc:Choice>
  </mc:AlternateContent>
  <xr:revisionPtr revIDLastSave="0" documentId="10_ncr:8100000_{566B3322-6819-B046-BE42-BFFA14BDD2AB}" xr6:coauthVersionLast="34" xr6:coauthVersionMax="34" xr10:uidLastSave="{00000000-0000-0000-0000-000000000000}"/>
  <bookViews>
    <workbookView xWindow="2440" yWindow="3000" windowWidth="31080" windowHeight="18420" xr2:uid="{24123046-A00D-904B-B0B2-520B0FA4BE1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D16" i="1" s="1"/>
  <c r="M15" i="1"/>
  <c r="M12" i="1"/>
  <c r="M6" i="1"/>
  <c r="M7" i="1"/>
  <c r="M8" i="1"/>
  <c r="M9" i="1"/>
</calcChain>
</file>

<file path=xl/sharedStrings.xml><?xml version="1.0" encoding="utf-8"?>
<sst xmlns="http://schemas.openxmlformats.org/spreadsheetml/2006/main" count="34" uniqueCount="24">
  <si>
    <t>P, Mpa</t>
  </si>
  <si>
    <t>T, °C</t>
  </si>
  <si>
    <t>State</t>
  </si>
  <si>
    <t>q</t>
  </si>
  <si>
    <t>Stream</t>
  </si>
  <si>
    <t>SV</t>
  </si>
  <si>
    <t>SL</t>
  </si>
  <si>
    <t>3'</t>
  </si>
  <si>
    <t>7'</t>
  </si>
  <si>
    <t>-</t>
  </si>
  <si>
    <r>
      <rPr>
        <b/>
        <sz val="18"/>
        <color theme="1"/>
        <rFont val="Symbol"/>
        <charset val="2"/>
      </rPr>
      <t>h</t>
    </r>
    <r>
      <rPr>
        <b/>
        <vertAlign val="subscript"/>
        <sz val="18"/>
        <color theme="1"/>
        <rFont val="Times New Roman"/>
        <family val="1"/>
      </rPr>
      <t>e</t>
    </r>
  </si>
  <si>
    <r>
      <rPr>
        <b/>
        <u/>
        <sz val="18"/>
        <color theme="1"/>
        <rFont val="Symbol"/>
        <charset val="2"/>
      </rPr>
      <t>D</t>
    </r>
    <r>
      <rPr>
        <b/>
        <u/>
        <sz val="18"/>
        <color theme="1"/>
        <rFont val="Calibri (Body)_x0000_"/>
      </rPr>
      <t>Q</t>
    </r>
    <r>
      <rPr>
        <b/>
        <sz val="18"/>
        <color theme="1"/>
        <rFont val="Calibri"/>
        <family val="2"/>
        <scheme val="minor"/>
      </rPr>
      <t xml:space="preserve"> or </t>
    </r>
    <r>
      <rPr>
        <b/>
        <u/>
        <sz val="18"/>
        <color theme="1"/>
        <rFont val="Calibri (Body)_x0000_"/>
      </rPr>
      <t>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 (Body)"/>
      </rPr>
      <t>, kJ/h</t>
    </r>
  </si>
  <si>
    <t xml:space="preserve">Net COP = </t>
  </si>
  <si>
    <t xml:space="preserve">Carnot COP = </t>
  </si>
  <si>
    <t>ETHANE</t>
  </si>
  <si>
    <t>Propane</t>
  </si>
  <si>
    <t>V</t>
  </si>
  <si>
    <t>SCV</t>
  </si>
  <si>
    <t>L/V</t>
  </si>
  <si>
    <t>H, J/mole</t>
  </si>
  <si>
    <t>S, J/(mole K)</t>
  </si>
  <si>
    <t>m', kg/h</t>
  </si>
  <si>
    <r>
      <rPr>
        <b/>
        <sz val="18"/>
        <color theme="1"/>
        <rFont val="Symbol"/>
        <charset val="2"/>
      </rPr>
      <t>D</t>
    </r>
    <r>
      <rPr>
        <b/>
        <sz val="18"/>
        <color theme="1"/>
        <rFont val="Calibri"/>
        <family val="2"/>
        <scheme val="minor"/>
      </rPr>
      <t>Q/W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"/>
        <family val="2"/>
        <scheme val="minor"/>
      </rPr>
      <t>, J/mole</t>
    </r>
  </si>
  <si>
    <t>g/mole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</si>
</sst>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 (Body)"/>
    </font>
    <font>
      <b/>
      <sz val="18"/>
      <color theme="1"/>
      <name val="Calibri (Body)"/>
    </font>
    <font>
      <b/>
      <u/>
      <sz val="18"/>
      <color theme="1"/>
      <name val="Calibri (Body)_x0000_"/>
    </font>
    <font>
      <b/>
      <sz val="18"/>
      <color theme="1"/>
      <name val="Symbol"/>
      <charset val="2"/>
    </font>
    <font>
      <b/>
      <sz val="18"/>
      <color theme="1"/>
      <name val="Calibri"/>
      <family val="2"/>
      <charset val="2"/>
      <scheme val="minor"/>
    </font>
    <font>
      <b/>
      <u/>
      <sz val="18"/>
      <color theme="1"/>
      <name val="Symbol"/>
      <charset val="2"/>
    </font>
    <font>
      <b/>
      <sz val="18"/>
      <color theme="1"/>
      <name val="Calibri"/>
      <family val="2"/>
      <charset val="2"/>
    </font>
    <font>
      <b/>
      <vertAlign val="subscript"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/>
    <xf numFmtId="0" fontId="0" fillId="3" borderId="2" xfId="0" applyFill="1" applyBorder="1" applyAlignment="1"/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10BA-F617-9943-B5FA-1B9FAA73BABF}">
  <sheetPr>
    <pageSetUpPr fitToPage="1"/>
  </sheetPr>
  <dimension ref="C3:O16"/>
  <sheetViews>
    <sheetView tabSelected="1" topLeftCell="B1" workbookViewId="0">
      <selection activeCell="H16" sqref="H16"/>
    </sheetView>
  </sheetViews>
  <sheetFormatPr baseColWidth="10" defaultRowHeight="16"/>
  <cols>
    <col min="3" max="3" width="21.33203125" customWidth="1"/>
    <col min="4" max="4" width="21.5" customWidth="1"/>
    <col min="5" max="6" width="21.1640625" customWidth="1"/>
    <col min="7" max="7" width="8.33203125" customWidth="1"/>
    <col min="8" max="8" width="21.83203125" customWidth="1"/>
    <col min="9" max="9" width="21.33203125" customWidth="1"/>
    <col min="10" max="10" width="11.33203125" customWidth="1"/>
    <col min="11" max="11" width="23.83203125" customWidth="1"/>
    <col min="12" max="12" width="14.33203125" customWidth="1"/>
    <col min="13" max="13" width="24.33203125" customWidth="1"/>
  </cols>
  <sheetData>
    <row r="3" spans="3:15" ht="34" customHeight="1">
      <c r="C3" s="2" t="s">
        <v>4</v>
      </c>
      <c r="D3" s="2" t="s">
        <v>0</v>
      </c>
      <c r="E3" s="2" t="s">
        <v>1</v>
      </c>
      <c r="F3" s="13" t="s">
        <v>10</v>
      </c>
      <c r="G3" s="2" t="s">
        <v>2</v>
      </c>
      <c r="H3" s="2" t="s">
        <v>19</v>
      </c>
      <c r="I3" s="2" t="s">
        <v>20</v>
      </c>
      <c r="J3" s="2" t="s">
        <v>3</v>
      </c>
      <c r="K3" s="6" t="s">
        <v>22</v>
      </c>
      <c r="L3" s="2" t="s">
        <v>21</v>
      </c>
      <c r="M3" s="7" t="s">
        <v>11</v>
      </c>
    </row>
    <row r="4" spans="3:15" ht="20" customHeight="1">
      <c r="C4" s="14" t="s">
        <v>14</v>
      </c>
      <c r="D4" s="15"/>
      <c r="E4" s="15"/>
      <c r="F4" s="15"/>
      <c r="G4" s="15"/>
      <c r="H4" s="15"/>
      <c r="I4" s="15"/>
      <c r="J4" s="15"/>
      <c r="K4" s="15"/>
      <c r="L4" s="15"/>
      <c r="M4" s="16"/>
      <c r="O4" t="s">
        <v>23</v>
      </c>
    </row>
    <row r="5" spans="3:15" ht="57" customHeight="1">
      <c r="C5" s="2">
        <v>1</v>
      </c>
      <c r="D5" s="4">
        <v>0.11600000000000001</v>
      </c>
      <c r="E5" s="4">
        <v>-86</v>
      </c>
      <c r="F5" s="5" t="s">
        <v>9</v>
      </c>
      <c r="G5" s="4" t="s">
        <v>18</v>
      </c>
      <c r="H5" s="19">
        <v>-15300</v>
      </c>
      <c r="I5" s="2">
        <v>-77</v>
      </c>
      <c r="J5" s="2">
        <v>0.29499999999999998</v>
      </c>
      <c r="K5" s="2">
        <v>0</v>
      </c>
      <c r="L5" s="11">
        <v>183</v>
      </c>
      <c r="M5" s="20">
        <v>0</v>
      </c>
      <c r="O5">
        <v>30</v>
      </c>
    </row>
    <row r="6" spans="3:15" ht="54" customHeight="1">
      <c r="C6" s="2">
        <v>2</v>
      </c>
      <c r="D6" s="4">
        <v>0.11600000000000001</v>
      </c>
      <c r="E6" s="3">
        <v>-86</v>
      </c>
      <c r="F6" s="5" t="s">
        <v>9</v>
      </c>
      <c r="G6" s="3" t="s">
        <v>5</v>
      </c>
      <c r="H6" s="19">
        <v>-5020</v>
      </c>
      <c r="I6" s="2">
        <v>-22</v>
      </c>
      <c r="J6" s="2">
        <v>1</v>
      </c>
      <c r="K6" s="19">
        <v>10300</v>
      </c>
      <c r="L6" s="2">
        <v>183</v>
      </c>
      <c r="M6" s="20">
        <f>K6*L6/30</f>
        <v>62830</v>
      </c>
    </row>
    <row r="7" spans="3:15" ht="60" customHeight="1">
      <c r="C7" s="2" t="s">
        <v>7</v>
      </c>
      <c r="D7" s="4">
        <v>1.06</v>
      </c>
      <c r="E7" s="4">
        <v>19</v>
      </c>
      <c r="F7" s="3">
        <v>1</v>
      </c>
      <c r="G7" s="4" t="s">
        <v>17</v>
      </c>
      <c r="H7" s="2">
        <v>-904</v>
      </c>
      <c r="I7" s="2">
        <v>-22</v>
      </c>
      <c r="J7" s="2">
        <v>1</v>
      </c>
      <c r="K7" s="19">
        <v>4120</v>
      </c>
      <c r="L7" s="2">
        <v>183</v>
      </c>
      <c r="M7" s="20">
        <f t="shared" ref="M7:M9" si="0">K7*L7/30</f>
        <v>25132</v>
      </c>
    </row>
    <row r="8" spans="3:15" ht="60" customHeight="1">
      <c r="C8" s="2">
        <v>3</v>
      </c>
      <c r="D8" s="4">
        <v>1.06</v>
      </c>
      <c r="E8" s="4">
        <v>32</v>
      </c>
      <c r="F8" s="3">
        <v>0.85</v>
      </c>
      <c r="G8" s="4" t="s">
        <v>17</v>
      </c>
      <c r="H8" s="2">
        <v>-178</v>
      </c>
      <c r="I8" s="2">
        <v>-19.600000000000001</v>
      </c>
      <c r="J8" s="2">
        <v>1</v>
      </c>
      <c r="K8" s="2">
        <v>4850</v>
      </c>
      <c r="L8" s="2">
        <v>183</v>
      </c>
      <c r="M8" s="20">
        <f t="shared" si="0"/>
        <v>29585</v>
      </c>
    </row>
    <row r="9" spans="3:15" ht="60" customHeight="1">
      <c r="C9" s="2">
        <v>4</v>
      </c>
      <c r="D9" s="4">
        <v>1.06</v>
      </c>
      <c r="E9" s="3">
        <v>-30</v>
      </c>
      <c r="F9" s="5" t="s">
        <v>9</v>
      </c>
      <c r="G9" s="3" t="s">
        <v>6</v>
      </c>
      <c r="H9" s="19">
        <v>-15300</v>
      </c>
      <c r="I9" s="2">
        <v>-80.400000000000006</v>
      </c>
      <c r="J9" s="2">
        <v>0</v>
      </c>
      <c r="K9" s="19">
        <v>-15100</v>
      </c>
      <c r="L9" s="2">
        <v>183</v>
      </c>
      <c r="M9" s="20">
        <f t="shared" si="0"/>
        <v>-92110</v>
      </c>
    </row>
    <row r="10" spans="3:15" ht="21" customHeight="1">
      <c r="C10" s="14" t="s">
        <v>15</v>
      </c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3:15" ht="56" customHeight="1">
      <c r="C11" s="2">
        <v>5</v>
      </c>
      <c r="D11" s="4">
        <v>0.16700000000000001</v>
      </c>
      <c r="E11" s="4">
        <v>-30</v>
      </c>
      <c r="F11" s="5" t="s">
        <v>9</v>
      </c>
      <c r="G11" s="4" t="s">
        <v>18</v>
      </c>
      <c r="H11" s="19">
        <v>-15500</v>
      </c>
      <c r="I11" s="2">
        <v>-66.3</v>
      </c>
      <c r="J11" s="2">
        <v>0.36</v>
      </c>
      <c r="K11" s="2">
        <v>0</v>
      </c>
      <c r="L11" s="2">
        <v>349</v>
      </c>
      <c r="M11" s="20">
        <v>0</v>
      </c>
      <c r="O11" s="21">
        <v>44</v>
      </c>
    </row>
    <row r="12" spans="3:15" ht="51" customHeight="1">
      <c r="C12" s="2">
        <v>6</v>
      </c>
      <c r="D12" s="4">
        <v>0.16700000000000001</v>
      </c>
      <c r="E12" s="3">
        <v>-30</v>
      </c>
      <c r="F12" s="5" t="s">
        <v>9</v>
      </c>
      <c r="G12" s="3" t="s">
        <v>5</v>
      </c>
      <c r="H12" s="19">
        <v>-3860</v>
      </c>
      <c r="I12" s="2">
        <v>-18.399999999999999</v>
      </c>
      <c r="J12" s="2">
        <v>1</v>
      </c>
      <c r="K12" s="19">
        <v>11600</v>
      </c>
      <c r="L12" s="2">
        <v>349</v>
      </c>
      <c r="M12" s="20">
        <f>K12*L12/44</f>
        <v>92009.090909090912</v>
      </c>
    </row>
    <row r="13" spans="3:15" ht="48" customHeight="1">
      <c r="C13" s="2" t="s">
        <v>8</v>
      </c>
      <c r="D13" s="4">
        <v>1.08</v>
      </c>
      <c r="E13" s="4">
        <v>40.6</v>
      </c>
      <c r="F13" s="3">
        <v>1</v>
      </c>
      <c r="G13" s="4" t="s">
        <v>16</v>
      </c>
      <c r="H13" s="2">
        <v>9.32</v>
      </c>
      <c r="I13" s="2">
        <v>-18.399999999999999</v>
      </c>
      <c r="J13" s="2">
        <v>1</v>
      </c>
      <c r="K13" s="19">
        <v>3870</v>
      </c>
      <c r="L13" s="2">
        <v>349</v>
      </c>
      <c r="M13" s="20">
        <f t="shared" ref="M13:M15" si="1">K13*L13/44</f>
        <v>30696.136363636364</v>
      </c>
    </row>
    <row r="14" spans="3:15" ht="50" customHeight="1">
      <c r="C14" s="2">
        <v>7</v>
      </c>
      <c r="D14" s="4">
        <v>1.08</v>
      </c>
      <c r="E14" s="4">
        <v>48.6</v>
      </c>
      <c r="F14" s="3">
        <v>0.85</v>
      </c>
      <c r="G14" s="4" t="s">
        <v>16</v>
      </c>
      <c r="H14" s="2">
        <v>692</v>
      </c>
      <c r="I14" s="2">
        <v>-16.3</v>
      </c>
      <c r="J14" s="2">
        <v>1</v>
      </c>
      <c r="K14" s="2">
        <v>4552</v>
      </c>
      <c r="L14" s="2">
        <v>349</v>
      </c>
      <c r="M14" s="20">
        <f t="shared" si="1"/>
        <v>36105.63636363636</v>
      </c>
    </row>
    <row r="15" spans="3:15" ht="54" customHeight="1" thickBot="1">
      <c r="C15" s="2">
        <v>8</v>
      </c>
      <c r="D15" s="2">
        <v>1.08</v>
      </c>
      <c r="E15" s="3">
        <v>30</v>
      </c>
      <c r="F15" s="5" t="s">
        <v>9</v>
      </c>
      <c r="G15" s="3" t="s">
        <v>6</v>
      </c>
      <c r="H15" s="19">
        <v>-15500</v>
      </c>
      <c r="I15" s="2">
        <v>-69.2</v>
      </c>
      <c r="J15" s="2">
        <v>0</v>
      </c>
      <c r="K15" s="19">
        <v>-16200</v>
      </c>
      <c r="L15" s="2">
        <v>349</v>
      </c>
      <c r="M15" s="20">
        <f t="shared" si="1"/>
        <v>-128495.45454545454</v>
      </c>
    </row>
    <row r="16" spans="3:15" ht="25" thickBot="1">
      <c r="C16" s="8" t="s">
        <v>12</v>
      </c>
      <c r="D16" s="9">
        <f>M6/(M8+M14)</f>
        <v>0.95645290528468863</v>
      </c>
      <c r="E16" s="10" t="s">
        <v>13</v>
      </c>
      <c r="F16" s="9">
        <v>1.61</v>
      </c>
      <c r="G16" s="12"/>
      <c r="H16" s="1"/>
      <c r="I16" s="1"/>
      <c r="J16" s="1"/>
      <c r="K16" s="1"/>
      <c r="L16" s="1"/>
    </row>
  </sheetData>
  <mergeCells count="2">
    <mergeCell ref="C4:M4"/>
    <mergeCell ref="C10:M10"/>
  </mergeCells>
  <printOptions horizontalCentered="1" verticalCentered="1"/>
  <pageMargins left="0.75" right="0.75" top="0.75" bottom="0.75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2021-02-11T17:52:03Z</cp:lastPrinted>
  <dcterms:created xsi:type="dcterms:W3CDTF">2021-02-11T13:32:54Z</dcterms:created>
  <dcterms:modified xsi:type="dcterms:W3CDTF">2021-02-25T03:22:55Z</dcterms:modified>
</cp:coreProperties>
</file>