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0" yWindow="0" windowWidth="24980" windowHeight="1562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8" i="1" l="1"/>
  <c r="L39" i="1"/>
  <c r="L40" i="1"/>
  <c r="L41" i="1"/>
  <c r="L42" i="1"/>
  <c r="L43" i="1"/>
  <c r="L37" i="1"/>
  <c r="K38" i="1"/>
  <c r="K39" i="1"/>
  <c r="K40" i="1"/>
  <c r="K41" i="1"/>
  <c r="K42" i="1"/>
  <c r="K43" i="1"/>
  <c r="K37" i="1"/>
  <c r="G66" i="1"/>
  <c r="J43" i="1"/>
  <c r="J42" i="1"/>
  <c r="J41" i="1"/>
  <c r="J40" i="1"/>
  <c r="J38" i="1"/>
  <c r="J39" i="1"/>
  <c r="J37" i="1"/>
</calcChain>
</file>

<file path=xl/sharedStrings.xml><?xml version="1.0" encoding="utf-8"?>
<sst xmlns="http://schemas.openxmlformats.org/spreadsheetml/2006/main" count="42" uniqueCount="42">
  <si>
    <t>Viscosity</t>
    <phoneticPr fontId="1" type="noConversion"/>
  </si>
  <si>
    <t>Shear Stress</t>
    <phoneticPr fontId="1" type="noConversion"/>
  </si>
  <si>
    <t>Shear Rate</t>
    <phoneticPr fontId="1" type="noConversion"/>
  </si>
  <si>
    <t>4222 ± 100</t>
    <phoneticPr fontId="1" type="noConversion"/>
  </si>
  <si>
    <t>41.5 ± 0.2</t>
    <phoneticPr fontId="1" type="noConversion"/>
  </si>
  <si>
    <t>37.2 ± 0.2</t>
    <phoneticPr fontId="1" type="noConversion"/>
  </si>
  <si>
    <t>RPM</t>
    <phoneticPr fontId="1" type="noConversion"/>
  </si>
  <si>
    <t>% of Torque</t>
    <phoneticPr fontId="1" type="noConversion"/>
  </si>
  <si>
    <t>50 ± 5</t>
    <phoneticPr fontId="1" type="noConversion"/>
  </si>
  <si>
    <t>100 ± 10</t>
    <phoneticPr fontId="1" type="noConversion"/>
  </si>
  <si>
    <t>DATE</t>
    <phoneticPr fontId="1" type="noConversion"/>
  </si>
  <si>
    <t>Lab 1</t>
    <phoneticPr fontId="1" type="noConversion"/>
  </si>
  <si>
    <t>Viscosity Analysis of Polymers Shear Rate and Temperature Dependence</t>
    <phoneticPr fontId="1" type="noConversion"/>
  </si>
  <si>
    <t>Temperature (°C)</t>
    <phoneticPr fontId="1" type="noConversion"/>
  </si>
  <si>
    <t>Group Members</t>
    <phoneticPr fontId="1" type="noConversion"/>
  </si>
  <si>
    <t>No.</t>
    <phoneticPr fontId="1" type="noConversion"/>
  </si>
  <si>
    <t>11000 ± 500</t>
    <phoneticPr fontId="1" type="noConversion"/>
  </si>
  <si>
    <t>Kyu-Shik  Mun (mun.kyushik@gmail.com)</t>
    <phoneticPr fontId="1" type="noConversion"/>
  </si>
  <si>
    <t>5450 ± 20</t>
    <phoneticPr fontId="1" type="noConversion"/>
  </si>
  <si>
    <t>8.5 ± 0.2</t>
    <phoneticPr fontId="1" type="noConversion"/>
  </si>
  <si>
    <t>2911 ± 8</t>
    <phoneticPr fontId="1" type="noConversion"/>
  </si>
  <si>
    <t>2585 ± 10</t>
    <phoneticPr fontId="1" type="noConversion"/>
  </si>
  <si>
    <t>2009 ± 10</t>
    <phoneticPr fontId="1" type="noConversion"/>
  </si>
  <si>
    <t>1804 ± 45.1</t>
    <phoneticPr fontId="1" type="noConversion"/>
  </si>
  <si>
    <t>50.3 ± 0.1</t>
    <phoneticPr fontId="1" type="noConversion"/>
  </si>
  <si>
    <t>40.9 ± 0.2</t>
    <phoneticPr fontId="1" type="noConversion"/>
  </si>
  <si>
    <t>841.6 ± 5</t>
    <phoneticPr fontId="1" type="noConversion"/>
  </si>
  <si>
    <t>33.9 ± 0.4</t>
    <phoneticPr fontId="1" type="noConversion"/>
  </si>
  <si>
    <t>702.1 ± 10</t>
    <phoneticPr fontId="1" type="noConversion"/>
  </si>
  <si>
    <t>Pedro  Trecco (pedrotrecco@gmail.com)</t>
    <phoneticPr fontId="1" type="noConversion"/>
  </si>
  <si>
    <t>Nitin  Muralidharan (nitin6735@gmail.com)</t>
    <phoneticPr fontId="1" type="noConversion"/>
  </si>
  <si>
    <t>Sneha  Ramesh (contactsneha@gmail.com)</t>
    <phoneticPr fontId="1" type="noConversion"/>
  </si>
  <si>
    <t>Concentration of PDMS</t>
    <phoneticPr fontId="1" type="noConversion"/>
  </si>
  <si>
    <t>Viscosity</t>
    <phoneticPr fontId="1" type="noConversion"/>
  </si>
  <si>
    <t>RPM</t>
    <phoneticPr fontId="1" type="noConversion"/>
  </si>
  <si>
    <t>Share rate</t>
    <phoneticPr fontId="1" type="noConversion"/>
  </si>
  <si>
    <t>Pure Toluene</t>
    <phoneticPr fontId="1" type="noConversion"/>
  </si>
  <si>
    <t>No.</t>
    <phoneticPr fontId="1" type="noConversion"/>
  </si>
  <si>
    <t>Concentration</t>
  </si>
  <si>
    <t>Viscosity</t>
  </si>
  <si>
    <t>Reduced Visc</t>
  </si>
  <si>
    <t>Reduced Visc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</si>
</sst>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0%"/>
  </numFmts>
  <fonts count="4" x14ac:knownFonts="1">
    <font>
      <sz val="10"/>
      <name val="Verdana"/>
    </font>
    <font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Sheet1!$J$36</c:f>
              <c:strCache>
                <c:ptCount val="1"/>
                <c:pt idx="0">
                  <c:v>Viscosity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Sheet1!$I$37:$I$43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0.0625</c:v>
                </c:pt>
                <c:pt idx="4">
                  <c:v>0.03125</c:v>
                </c:pt>
                <c:pt idx="5">
                  <c:v>0.01625</c:v>
                </c:pt>
                <c:pt idx="6">
                  <c:v>0.008125</c:v>
                </c:pt>
              </c:numCache>
            </c:numRef>
          </c:xVal>
          <c:yVal>
            <c:numRef>
              <c:f>Sheet1!$J$37:$J$43</c:f>
              <c:numCache>
                <c:formatCode>General</c:formatCode>
                <c:ptCount val="7"/>
                <c:pt idx="0">
                  <c:v>63.19166666666667</c:v>
                </c:pt>
                <c:pt idx="1">
                  <c:v>27.81428571428571</c:v>
                </c:pt>
                <c:pt idx="2">
                  <c:v>2.64</c:v>
                </c:pt>
                <c:pt idx="3">
                  <c:v>1.7075</c:v>
                </c:pt>
                <c:pt idx="4">
                  <c:v>1.033333333333333</c:v>
                </c:pt>
                <c:pt idx="5">
                  <c:v>0.98</c:v>
                </c:pt>
                <c:pt idx="6">
                  <c:v>0.943333333333333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Sheet1!$K$36</c:f>
              <c:strCache>
                <c:ptCount val="1"/>
                <c:pt idx="0">
                  <c:v>Reduced Visc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-0.250735126859143"/>
                  <c:y val="0.0365624088655585"/>
                </c:manualLayout>
              </c:layout>
              <c:numFmt formatCode="General" sourceLinked="0"/>
            </c:trendlineLbl>
          </c:trendline>
          <c:xVal>
            <c:numRef>
              <c:f>Sheet1!$I$37:$I$43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0.0625</c:v>
                </c:pt>
                <c:pt idx="4">
                  <c:v>0.03125</c:v>
                </c:pt>
                <c:pt idx="5">
                  <c:v>0.01625</c:v>
                </c:pt>
                <c:pt idx="6">
                  <c:v>0.008125</c:v>
                </c:pt>
              </c:numCache>
            </c:numRef>
          </c:xVal>
          <c:yVal>
            <c:numRef>
              <c:f>Sheet1!$K$37:$K$43</c:f>
              <c:numCache>
                <c:formatCode>General</c:formatCode>
                <c:ptCount val="7"/>
                <c:pt idx="0">
                  <c:v>66.4644128113879</c:v>
                </c:pt>
                <c:pt idx="1">
                  <c:v>28.69496695475343</c:v>
                </c:pt>
                <c:pt idx="2">
                  <c:v>1.818505338078292</c:v>
                </c:pt>
                <c:pt idx="3">
                  <c:v>0.822953736654804</c:v>
                </c:pt>
                <c:pt idx="4">
                  <c:v>0.103202846975089</c:v>
                </c:pt>
                <c:pt idx="5">
                  <c:v>0.0462633451957295</c:v>
                </c:pt>
                <c:pt idx="6">
                  <c:v>0.00711743772241997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165352"/>
        <c:axId val="301168104"/>
      </c:scatterChart>
      <c:valAx>
        <c:axId val="301165352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1168104"/>
        <c:crosses val="autoZero"/>
        <c:crossBetween val="midCat"/>
      </c:valAx>
      <c:valAx>
        <c:axId val="301168104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1165352"/>
        <c:crossesAt val="0.001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654844</xdr:colOff>
      <xdr:row>45</xdr:row>
      <xdr:rowOff>69056</xdr:rowOff>
    </xdr:from>
    <xdr:to>
      <xdr:col>14</xdr:col>
      <xdr:colOff>297656</xdr:colOff>
      <xdr:row>59</xdr:row>
      <xdr:rowOff>145256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Layout" topLeftCell="B29" zoomScale="80" zoomScaleNormal="80" zoomScalePageLayoutView="80" workbookViewId="0">
      <selection activeCell="N42" sqref="N42"/>
    </sheetView>
  </sheetViews>
  <sheetFormatPr baseColWidth="10" defaultColWidth="10.7109375" defaultRowHeight="15" x14ac:dyDescent="0"/>
  <cols>
    <col min="1" max="1" width="10.7109375" style="3"/>
    <col min="2" max="2" width="20.140625" style="3" bestFit="1" customWidth="1"/>
    <col min="3" max="3" width="15.28515625" style="3" customWidth="1"/>
    <col min="4" max="4" width="10.7109375" style="3"/>
    <col min="5" max="5" width="11.42578125" style="3" customWidth="1"/>
    <col min="6" max="6" width="12.5703125" style="3" customWidth="1"/>
    <col min="7" max="8" width="10.7109375" style="3"/>
    <col min="9" max="10" width="13.5703125" style="3" bestFit="1" customWidth="1"/>
    <col min="11" max="11" width="13.7109375" style="3" bestFit="1" customWidth="1"/>
    <col min="12" max="12" width="15.5703125" style="3" bestFit="1" customWidth="1"/>
    <col min="13" max="16384" width="10.7109375" style="3"/>
  </cols>
  <sheetData>
    <row r="1" spans="1:7">
      <c r="A1" s="1" t="s">
        <v>10</v>
      </c>
      <c r="B1" s="2">
        <v>39829</v>
      </c>
      <c r="C1" s="1"/>
      <c r="D1" s="1"/>
      <c r="E1" s="1"/>
      <c r="F1" s="1"/>
      <c r="G1" s="1"/>
    </row>
    <row r="2" spans="1:7">
      <c r="A2" s="1" t="s">
        <v>11</v>
      </c>
      <c r="B2" s="7" t="s">
        <v>12</v>
      </c>
      <c r="C2" s="7"/>
      <c r="D2" s="7"/>
      <c r="E2" s="7"/>
      <c r="F2" s="7"/>
      <c r="G2" s="7"/>
    </row>
    <row r="3" spans="1:7">
      <c r="A3" s="7" t="s">
        <v>14</v>
      </c>
      <c r="B3" s="7"/>
      <c r="C3" s="7"/>
      <c r="D3" s="7"/>
    </row>
    <row r="4" spans="1:7">
      <c r="A4" s="7" t="s">
        <v>17</v>
      </c>
      <c r="B4" s="7"/>
      <c r="C4" s="7"/>
      <c r="D4" s="7"/>
    </row>
    <row r="5" spans="1:7">
      <c r="A5" s="7" t="s">
        <v>30</v>
      </c>
      <c r="B5" s="7"/>
      <c r="C5" s="7"/>
      <c r="D5" s="7"/>
    </row>
    <row r="6" spans="1:7">
      <c r="A6" s="7" t="s">
        <v>31</v>
      </c>
      <c r="B6" s="7"/>
      <c r="C6" s="7"/>
      <c r="D6" s="7"/>
    </row>
    <row r="7" spans="1:7">
      <c r="A7" s="7" t="s">
        <v>29</v>
      </c>
      <c r="B7" s="7"/>
      <c r="C7" s="7"/>
      <c r="D7" s="7"/>
    </row>
    <row r="9" spans="1:7">
      <c r="A9" s="4" t="s">
        <v>15</v>
      </c>
      <c r="B9" s="4" t="s">
        <v>0</v>
      </c>
      <c r="C9" s="5" t="s">
        <v>13</v>
      </c>
      <c r="D9" s="4" t="s">
        <v>6</v>
      </c>
      <c r="E9" s="4" t="s">
        <v>7</v>
      </c>
      <c r="F9" s="4" t="s">
        <v>1</v>
      </c>
      <c r="G9" s="4" t="s">
        <v>2</v>
      </c>
    </row>
    <row r="10" spans="1:7">
      <c r="A10" s="4">
        <v>1</v>
      </c>
      <c r="B10" s="4" t="s">
        <v>16</v>
      </c>
      <c r="C10" s="4">
        <v>-16.5</v>
      </c>
      <c r="D10" s="4">
        <v>0.5</v>
      </c>
      <c r="E10" s="4" t="s">
        <v>8</v>
      </c>
      <c r="F10" s="4" t="s">
        <v>9</v>
      </c>
      <c r="G10" s="4">
        <v>1</v>
      </c>
    </row>
    <row r="11" spans="1:7">
      <c r="A11" s="4">
        <v>2</v>
      </c>
      <c r="B11" s="4">
        <v>7350</v>
      </c>
      <c r="C11" s="4">
        <v>-10.4</v>
      </c>
      <c r="D11" s="4">
        <v>0.5</v>
      </c>
      <c r="E11" s="4">
        <v>39.4</v>
      </c>
      <c r="F11" s="4">
        <v>73.3</v>
      </c>
      <c r="G11" s="4">
        <v>1</v>
      </c>
    </row>
    <row r="12" spans="1:7">
      <c r="A12" s="4">
        <v>3</v>
      </c>
      <c r="B12" s="4">
        <v>6287</v>
      </c>
      <c r="C12" s="4">
        <v>-6.3</v>
      </c>
      <c r="D12" s="4">
        <v>0.5</v>
      </c>
      <c r="E12" s="4">
        <v>33.799999999999997</v>
      </c>
      <c r="F12" s="4">
        <v>62.9</v>
      </c>
      <c r="G12" s="4">
        <v>1</v>
      </c>
    </row>
    <row r="13" spans="1:7">
      <c r="A13" s="4">
        <v>4</v>
      </c>
      <c r="B13" s="4" t="s">
        <v>18</v>
      </c>
      <c r="C13" s="4">
        <v>-1.2</v>
      </c>
      <c r="D13" s="4">
        <v>0.5</v>
      </c>
      <c r="E13" s="4">
        <v>29.1</v>
      </c>
      <c r="F13" s="4">
        <v>53.9</v>
      </c>
      <c r="G13" s="4">
        <v>1</v>
      </c>
    </row>
    <row r="14" spans="1:7">
      <c r="A14" s="4">
        <v>5</v>
      </c>
      <c r="B14" s="4">
        <v>4687</v>
      </c>
      <c r="C14" s="4">
        <v>3.9</v>
      </c>
      <c r="D14" s="4">
        <v>0.5</v>
      </c>
      <c r="E14" s="4">
        <v>25.1</v>
      </c>
      <c r="F14" s="4">
        <v>46.5</v>
      </c>
      <c r="G14" s="4">
        <v>1</v>
      </c>
    </row>
    <row r="15" spans="1:7">
      <c r="A15" s="4">
        <v>6</v>
      </c>
      <c r="B15" s="4" t="s">
        <v>3</v>
      </c>
      <c r="C15" s="4" t="s">
        <v>19</v>
      </c>
      <c r="D15" s="4">
        <v>0.5</v>
      </c>
      <c r="E15" s="4">
        <v>22.6</v>
      </c>
      <c r="F15" s="4" t="s">
        <v>4</v>
      </c>
      <c r="G15" s="4">
        <v>1</v>
      </c>
    </row>
    <row r="16" spans="1:7">
      <c r="A16" s="4">
        <v>7</v>
      </c>
      <c r="B16" s="4">
        <v>3422</v>
      </c>
      <c r="C16" s="4">
        <v>14.7</v>
      </c>
      <c r="D16" s="4">
        <v>1</v>
      </c>
      <c r="E16" s="4">
        <v>36.799999999999997</v>
      </c>
      <c r="F16" s="4">
        <v>68.3</v>
      </c>
      <c r="G16" s="4">
        <v>2</v>
      </c>
    </row>
    <row r="17" spans="1:7">
      <c r="A17" s="4">
        <v>8</v>
      </c>
      <c r="B17" s="4" t="s">
        <v>20</v>
      </c>
      <c r="C17" s="4">
        <v>22.2</v>
      </c>
      <c r="D17" s="4">
        <v>1</v>
      </c>
      <c r="E17" s="4">
        <v>31.3</v>
      </c>
      <c r="F17" s="4">
        <v>68.3</v>
      </c>
      <c r="G17" s="4">
        <v>2</v>
      </c>
    </row>
    <row r="18" spans="1:7">
      <c r="A18" s="4">
        <v>9</v>
      </c>
      <c r="B18" s="4" t="s">
        <v>21</v>
      </c>
      <c r="C18" s="4">
        <v>27.2</v>
      </c>
      <c r="D18" s="4">
        <v>1</v>
      </c>
      <c r="E18" s="4">
        <v>27.9</v>
      </c>
      <c r="F18" s="4">
        <v>51.9</v>
      </c>
      <c r="G18" s="4">
        <v>2</v>
      </c>
    </row>
    <row r="19" spans="1:7">
      <c r="A19" s="4">
        <v>10</v>
      </c>
      <c r="B19" s="4">
        <v>2241</v>
      </c>
      <c r="C19" s="4">
        <v>34.4</v>
      </c>
      <c r="D19" s="4">
        <v>1</v>
      </c>
      <c r="E19" s="4">
        <v>24.1</v>
      </c>
      <c r="F19" s="4">
        <v>45</v>
      </c>
      <c r="G19" s="4">
        <v>2</v>
      </c>
    </row>
    <row r="20" spans="1:7">
      <c r="A20" s="4">
        <v>11</v>
      </c>
      <c r="B20" s="4" t="s">
        <v>22</v>
      </c>
      <c r="C20" s="4">
        <v>40.1</v>
      </c>
      <c r="D20" s="4">
        <v>1</v>
      </c>
      <c r="E20" s="4">
        <v>21.3</v>
      </c>
      <c r="F20" s="4">
        <v>39.799999999999997</v>
      </c>
      <c r="G20" s="4">
        <v>2</v>
      </c>
    </row>
    <row r="21" spans="1:7">
      <c r="A21" s="4">
        <v>12</v>
      </c>
      <c r="B21" s="4" t="s">
        <v>23</v>
      </c>
      <c r="C21" s="4">
        <v>1</v>
      </c>
      <c r="D21" s="4">
        <v>1</v>
      </c>
      <c r="E21" s="4">
        <v>19.3</v>
      </c>
      <c r="F21" s="4">
        <v>35.9</v>
      </c>
      <c r="G21" s="4">
        <v>2</v>
      </c>
    </row>
    <row r="22" spans="1:7">
      <c r="A22" s="4">
        <v>13</v>
      </c>
      <c r="B22" s="4">
        <v>1627</v>
      </c>
      <c r="C22" s="4" t="s">
        <v>24</v>
      </c>
      <c r="D22" s="4">
        <v>1</v>
      </c>
      <c r="E22" s="4">
        <v>17.399999999999999</v>
      </c>
      <c r="F22" s="4">
        <v>32.200000000000003</v>
      </c>
      <c r="G22" s="4">
        <v>2</v>
      </c>
    </row>
    <row r="23" spans="1:7">
      <c r="A23" s="4">
        <v>14</v>
      </c>
      <c r="B23" s="4">
        <v>1465</v>
      </c>
      <c r="C23" s="4">
        <v>55.5</v>
      </c>
      <c r="D23" s="4">
        <v>2</v>
      </c>
      <c r="E23" s="4">
        <v>31.5</v>
      </c>
      <c r="F23" s="4">
        <v>58.8</v>
      </c>
      <c r="G23" s="4">
        <v>4</v>
      </c>
    </row>
    <row r="24" spans="1:7">
      <c r="A24" s="4">
        <v>15</v>
      </c>
      <c r="B24" s="4">
        <v>1362</v>
      </c>
      <c r="C24" s="4">
        <v>59.6</v>
      </c>
      <c r="D24" s="4">
        <v>2</v>
      </c>
      <c r="E24" s="4">
        <v>29.1</v>
      </c>
      <c r="F24" s="4">
        <v>54.1</v>
      </c>
      <c r="G24" s="4">
        <v>4</v>
      </c>
    </row>
    <row r="25" spans="1:7">
      <c r="A25" s="4">
        <v>16</v>
      </c>
      <c r="B25" s="4">
        <v>1251</v>
      </c>
      <c r="C25" s="4">
        <v>64.5</v>
      </c>
      <c r="D25" s="4">
        <v>2</v>
      </c>
      <c r="E25" s="4">
        <v>26.8</v>
      </c>
      <c r="F25" s="4">
        <v>49.8</v>
      </c>
      <c r="G25" s="4">
        <v>4</v>
      </c>
    </row>
    <row r="26" spans="1:7">
      <c r="A26" s="4">
        <v>17</v>
      </c>
      <c r="B26" s="4">
        <v>1135</v>
      </c>
      <c r="C26" s="4">
        <v>69.900000000000006</v>
      </c>
      <c r="D26" s="4">
        <v>2</v>
      </c>
      <c r="E26" s="4">
        <v>24.4</v>
      </c>
      <c r="F26" s="4">
        <v>45.4</v>
      </c>
      <c r="G26" s="4">
        <v>4</v>
      </c>
    </row>
    <row r="27" spans="1:7">
      <c r="A27" s="4">
        <v>18</v>
      </c>
      <c r="B27" s="4">
        <v>1014</v>
      </c>
      <c r="C27" s="4">
        <v>76.400000000000006</v>
      </c>
      <c r="D27" s="4">
        <v>2</v>
      </c>
      <c r="E27" s="4">
        <v>21.9</v>
      </c>
      <c r="F27" s="4" t="s">
        <v>25</v>
      </c>
      <c r="G27" s="4">
        <v>4</v>
      </c>
    </row>
    <row r="28" spans="1:7">
      <c r="A28" s="4">
        <v>19</v>
      </c>
      <c r="B28" s="4">
        <v>930</v>
      </c>
      <c r="C28" s="4">
        <v>81.5</v>
      </c>
      <c r="D28" s="4">
        <v>2</v>
      </c>
      <c r="E28" s="4">
        <v>20</v>
      </c>
      <c r="F28" s="4" t="s">
        <v>5</v>
      </c>
      <c r="G28" s="4">
        <v>4</v>
      </c>
    </row>
    <row r="29" spans="1:7">
      <c r="A29" s="4">
        <v>20</v>
      </c>
      <c r="B29" s="4" t="s">
        <v>26</v>
      </c>
      <c r="C29" s="4">
        <v>87.4</v>
      </c>
      <c r="D29" s="4">
        <v>2</v>
      </c>
      <c r="E29" s="4">
        <v>18.3</v>
      </c>
      <c r="F29" s="4" t="s">
        <v>27</v>
      </c>
      <c r="G29" s="4">
        <v>4</v>
      </c>
    </row>
    <row r="30" spans="1:7">
      <c r="A30" s="4">
        <v>21</v>
      </c>
      <c r="B30" s="4">
        <v>771.9</v>
      </c>
      <c r="C30" s="4">
        <v>93.2</v>
      </c>
      <c r="D30" s="4">
        <v>2</v>
      </c>
      <c r="E30" s="4">
        <v>16.600000000000001</v>
      </c>
      <c r="F30" s="4">
        <v>31.1</v>
      </c>
      <c r="G30" s="4">
        <v>4</v>
      </c>
    </row>
    <row r="31" spans="1:7">
      <c r="A31" s="4">
        <v>22</v>
      </c>
      <c r="B31" s="4" t="s">
        <v>28</v>
      </c>
      <c r="C31" s="4">
        <v>99.3</v>
      </c>
      <c r="D31" s="4">
        <v>2</v>
      </c>
      <c r="E31" s="4">
        <v>15.1</v>
      </c>
      <c r="F31" s="4">
        <v>28.5</v>
      </c>
      <c r="G31" s="4">
        <v>4</v>
      </c>
    </row>
    <row r="35" spans="1:12">
      <c r="A35" s="4" t="s">
        <v>37</v>
      </c>
      <c r="B35" s="4" t="s">
        <v>32</v>
      </c>
      <c r="C35" s="4" t="s">
        <v>33</v>
      </c>
      <c r="D35" s="4" t="s">
        <v>34</v>
      </c>
      <c r="E35" s="4" t="s">
        <v>35</v>
      </c>
    </row>
    <row r="36" spans="1:12">
      <c r="A36" s="4">
        <v>1</v>
      </c>
      <c r="B36" s="15">
        <v>0.5</v>
      </c>
      <c r="C36" s="4">
        <v>94.4</v>
      </c>
      <c r="D36" s="4">
        <v>0.5</v>
      </c>
      <c r="E36" s="4">
        <v>3.75</v>
      </c>
      <c r="I36" s="3" t="s">
        <v>38</v>
      </c>
      <c r="J36" s="3" t="s">
        <v>39</v>
      </c>
      <c r="K36" s="3" t="s">
        <v>40</v>
      </c>
      <c r="L36" s="3" t="s">
        <v>41</v>
      </c>
    </row>
    <row r="37" spans="1:12">
      <c r="A37" s="4">
        <v>2</v>
      </c>
      <c r="B37" s="9"/>
      <c r="C37" s="4">
        <v>69.900000000000006</v>
      </c>
      <c r="D37" s="4">
        <v>1</v>
      </c>
      <c r="E37" s="4">
        <v>7.5</v>
      </c>
      <c r="I37" s="3">
        <v>0.5</v>
      </c>
      <c r="J37" s="3">
        <f>AVERAGE(C36:C41)</f>
        <v>63.19166666666667</v>
      </c>
      <c r="K37" s="3">
        <f>(J37-$G$66)/$G$66</f>
        <v>66.464412811387902</v>
      </c>
      <c r="L37" s="3">
        <f>(J37-0.75)/0.75</f>
        <v>83.25555555555556</v>
      </c>
    </row>
    <row r="38" spans="1:12">
      <c r="A38" s="4">
        <v>3</v>
      </c>
      <c r="B38" s="9"/>
      <c r="C38" s="4">
        <v>59</v>
      </c>
      <c r="D38" s="4">
        <v>2</v>
      </c>
      <c r="E38" s="4">
        <v>15</v>
      </c>
      <c r="I38" s="3">
        <v>0.25</v>
      </c>
      <c r="J38" s="3">
        <f>AVERAGE(C42:C48)</f>
        <v>27.814285714285717</v>
      </c>
      <c r="K38" s="6">
        <f t="shared" ref="K38:K43" si="0">(J38-$G$66)/$G$66</f>
        <v>28.694966954753433</v>
      </c>
      <c r="L38" s="6">
        <f t="shared" ref="L38:L43" si="1">(J38-0.75)/0.75</f>
        <v>36.085714285714289</v>
      </c>
    </row>
    <row r="39" spans="1:12">
      <c r="A39" s="4">
        <v>4</v>
      </c>
      <c r="B39" s="9"/>
      <c r="C39" s="4">
        <v>56.3</v>
      </c>
      <c r="D39" s="4">
        <v>2.5</v>
      </c>
      <c r="E39" s="4">
        <v>18.8</v>
      </c>
      <c r="I39" s="3">
        <v>0.125</v>
      </c>
      <c r="J39" s="3">
        <f>AVERAGE(C49:C52)</f>
        <v>2.64</v>
      </c>
      <c r="K39" s="6">
        <f t="shared" si="0"/>
        <v>1.8185053380782921</v>
      </c>
      <c r="L39" s="6">
        <f t="shared" si="1"/>
        <v>2.52</v>
      </c>
    </row>
    <row r="40" spans="1:12">
      <c r="A40" s="4">
        <v>5</v>
      </c>
      <c r="B40" s="9"/>
      <c r="C40" s="4">
        <v>50.05</v>
      </c>
      <c r="D40" s="4">
        <v>4</v>
      </c>
      <c r="E40" s="4">
        <v>30</v>
      </c>
      <c r="I40" s="3">
        <v>6.25E-2</v>
      </c>
      <c r="J40" s="3">
        <f>AVERAGE(C53:C56)</f>
        <v>1.7075000000000002</v>
      </c>
      <c r="K40" s="6">
        <f t="shared" si="0"/>
        <v>0.82295373665480454</v>
      </c>
      <c r="L40" s="6">
        <f t="shared" si="1"/>
        <v>1.2766666666666671</v>
      </c>
    </row>
    <row r="41" spans="1:12">
      <c r="A41" s="4">
        <v>6</v>
      </c>
      <c r="B41" s="9"/>
      <c r="C41" s="4">
        <v>49.5</v>
      </c>
      <c r="D41" s="4">
        <v>5</v>
      </c>
      <c r="E41" s="4">
        <v>37.5</v>
      </c>
      <c r="I41" s="3">
        <v>3.125E-2</v>
      </c>
      <c r="J41" s="3">
        <f>AVERAGE(C57:C59)</f>
        <v>1.0333333333333332</v>
      </c>
      <c r="K41" s="6">
        <f t="shared" si="0"/>
        <v>0.10320284697508886</v>
      </c>
      <c r="L41" s="6">
        <f t="shared" si="1"/>
        <v>0.3777777777777776</v>
      </c>
    </row>
    <row r="42" spans="1:12">
      <c r="A42" s="4">
        <v>7</v>
      </c>
      <c r="B42" s="15">
        <v>0.25</v>
      </c>
      <c r="C42" s="4">
        <v>52.1</v>
      </c>
      <c r="D42" s="4">
        <v>0.5</v>
      </c>
      <c r="E42" s="4">
        <v>3.75</v>
      </c>
      <c r="I42" s="3">
        <v>1.6250000000000001E-2</v>
      </c>
      <c r="J42" s="3">
        <f>AVERAGE(C60:C62)</f>
        <v>0.98</v>
      </c>
      <c r="K42" s="6">
        <f t="shared" si="0"/>
        <v>4.6263345195729541E-2</v>
      </c>
      <c r="L42" s="6">
        <f t="shared" si="1"/>
        <v>0.30666666666666664</v>
      </c>
    </row>
    <row r="43" spans="1:12">
      <c r="A43" s="4">
        <v>8</v>
      </c>
      <c r="B43" s="9"/>
      <c r="C43" s="4">
        <v>34.9</v>
      </c>
      <c r="D43" s="4">
        <v>1</v>
      </c>
      <c r="E43" s="4">
        <v>7.5</v>
      </c>
      <c r="I43" s="3">
        <v>8.1250000000000003E-3</v>
      </c>
      <c r="J43" s="3">
        <f>AVERAGE(C63:C65)</f>
        <v>0.94333333333333336</v>
      </c>
      <c r="K43" s="6">
        <f t="shared" si="0"/>
        <v>7.1174377224199744E-3</v>
      </c>
      <c r="L43" s="6">
        <f t="shared" si="1"/>
        <v>0.25777777777777783</v>
      </c>
    </row>
    <row r="44" spans="1:12">
      <c r="A44" s="4">
        <v>9</v>
      </c>
      <c r="B44" s="9"/>
      <c r="C44" s="4">
        <v>25.8</v>
      </c>
      <c r="D44" s="4">
        <v>2</v>
      </c>
      <c r="E44" s="4">
        <v>15</v>
      </c>
    </row>
    <row r="45" spans="1:12">
      <c r="A45" s="4">
        <v>10</v>
      </c>
      <c r="B45" s="9"/>
      <c r="C45" s="4">
        <v>25.1</v>
      </c>
      <c r="D45" s="4">
        <v>2.5</v>
      </c>
      <c r="E45" s="4">
        <v>18.8</v>
      </c>
    </row>
    <row r="46" spans="1:12">
      <c r="A46" s="4">
        <v>11</v>
      </c>
      <c r="B46" s="9"/>
      <c r="C46" s="4">
        <v>20.5</v>
      </c>
      <c r="D46" s="4">
        <v>4</v>
      </c>
      <c r="E46" s="4">
        <v>30</v>
      </c>
    </row>
    <row r="47" spans="1:12">
      <c r="A47" s="4">
        <v>12</v>
      </c>
      <c r="B47" s="9"/>
      <c r="C47" s="4">
        <v>19.3</v>
      </c>
      <c r="D47" s="4">
        <v>5</v>
      </c>
      <c r="E47" s="4">
        <v>37.5</v>
      </c>
    </row>
    <row r="48" spans="1:12">
      <c r="A48" s="4">
        <v>13</v>
      </c>
      <c r="B48" s="9"/>
      <c r="C48" s="4">
        <v>17</v>
      </c>
      <c r="D48" s="4">
        <v>10</v>
      </c>
      <c r="E48" s="4">
        <v>75</v>
      </c>
    </row>
    <row r="49" spans="1:5">
      <c r="A49" s="4">
        <v>14</v>
      </c>
      <c r="B49" s="14">
        <v>0.125</v>
      </c>
      <c r="C49" s="4">
        <v>4</v>
      </c>
      <c r="D49" s="4">
        <v>10</v>
      </c>
      <c r="E49" s="4">
        <v>75</v>
      </c>
    </row>
    <row r="50" spans="1:5">
      <c r="A50" s="4">
        <v>15</v>
      </c>
      <c r="B50" s="9"/>
      <c r="C50" s="4">
        <v>2.7</v>
      </c>
      <c r="D50" s="4">
        <v>20</v>
      </c>
      <c r="E50" s="4">
        <v>150</v>
      </c>
    </row>
    <row r="51" spans="1:5">
      <c r="A51" s="4">
        <v>16</v>
      </c>
      <c r="B51" s="9"/>
      <c r="C51" s="4">
        <v>2.0499999999999998</v>
      </c>
      <c r="D51" s="4">
        <v>50</v>
      </c>
      <c r="E51" s="4">
        <v>375</v>
      </c>
    </row>
    <row r="52" spans="1:5">
      <c r="A52" s="4">
        <v>17</v>
      </c>
      <c r="B52" s="9"/>
      <c r="C52" s="4">
        <v>1.81</v>
      </c>
      <c r="D52" s="4">
        <v>100</v>
      </c>
      <c r="E52" s="4">
        <v>750</v>
      </c>
    </row>
    <row r="53" spans="1:5">
      <c r="A53" s="4">
        <v>18</v>
      </c>
      <c r="B53" s="14">
        <v>6.25E-2</v>
      </c>
      <c r="C53" s="4">
        <v>3.1</v>
      </c>
      <c r="D53" s="4">
        <v>10</v>
      </c>
      <c r="E53" s="4">
        <v>75</v>
      </c>
    </row>
    <row r="54" spans="1:5">
      <c r="A54" s="4">
        <v>19</v>
      </c>
      <c r="B54" s="9"/>
      <c r="C54" s="4">
        <v>1.8</v>
      </c>
      <c r="D54" s="4">
        <v>20</v>
      </c>
      <c r="E54" s="4">
        <v>150</v>
      </c>
    </row>
    <row r="55" spans="1:5">
      <c r="A55" s="4">
        <v>20</v>
      </c>
      <c r="B55" s="9"/>
      <c r="C55" s="4">
        <v>1.07</v>
      </c>
      <c r="D55" s="4">
        <v>50</v>
      </c>
      <c r="E55" s="4">
        <v>375</v>
      </c>
    </row>
    <row r="56" spans="1:5">
      <c r="A56" s="4">
        <v>21</v>
      </c>
      <c r="B56" s="9"/>
      <c r="C56" s="4">
        <v>0.86</v>
      </c>
      <c r="D56" s="4">
        <v>100</v>
      </c>
      <c r="E56" s="4">
        <v>750</v>
      </c>
    </row>
    <row r="57" spans="1:5">
      <c r="A57" s="4">
        <v>22</v>
      </c>
      <c r="B57" s="12">
        <v>3.125E-2</v>
      </c>
      <c r="C57" s="4">
        <v>1.5</v>
      </c>
      <c r="D57" s="4">
        <v>20</v>
      </c>
      <c r="E57" s="4">
        <v>150</v>
      </c>
    </row>
    <row r="58" spans="1:5">
      <c r="A58" s="4">
        <v>23</v>
      </c>
      <c r="B58" s="9"/>
      <c r="C58" s="4">
        <v>0.9</v>
      </c>
      <c r="D58" s="4">
        <v>50</v>
      </c>
      <c r="E58" s="4">
        <v>375</v>
      </c>
    </row>
    <row r="59" spans="1:5">
      <c r="A59" s="4">
        <v>24</v>
      </c>
      <c r="B59" s="9"/>
      <c r="C59" s="4">
        <v>0.7</v>
      </c>
      <c r="D59" s="4">
        <v>100</v>
      </c>
      <c r="E59" s="4">
        <v>750</v>
      </c>
    </row>
    <row r="60" spans="1:5">
      <c r="A60" s="4">
        <v>25</v>
      </c>
      <c r="B60" s="12">
        <v>1.6250000000000001E-2</v>
      </c>
      <c r="C60" s="4">
        <v>1.5</v>
      </c>
      <c r="D60" s="4">
        <v>20</v>
      </c>
      <c r="E60" s="4">
        <v>150</v>
      </c>
    </row>
    <row r="61" spans="1:5">
      <c r="A61" s="4">
        <v>26</v>
      </c>
      <c r="B61" s="13"/>
      <c r="C61" s="4">
        <v>0.81</v>
      </c>
      <c r="D61" s="4">
        <v>50</v>
      </c>
      <c r="E61" s="4">
        <v>375</v>
      </c>
    </row>
    <row r="62" spans="1:5">
      <c r="A62" s="4">
        <v>27</v>
      </c>
      <c r="B62" s="13"/>
      <c r="C62" s="4">
        <v>0.63</v>
      </c>
      <c r="D62" s="4">
        <v>100</v>
      </c>
      <c r="E62" s="4">
        <v>750</v>
      </c>
    </row>
    <row r="63" spans="1:5">
      <c r="A63" s="4">
        <v>28</v>
      </c>
      <c r="B63" s="10">
        <v>8.1250000000000003E-3</v>
      </c>
      <c r="C63" s="4">
        <v>1.5</v>
      </c>
      <c r="D63" s="4">
        <v>20</v>
      </c>
      <c r="E63" s="4">
        <v>150</v>
      </c>
    </row>
    <row r="64" spans="1:5">
      <c r="A64" s="4">
        <v>29</v>
      </c>
      <c r="B64" s="11"/>
      <c r="C64" s="4">
        <v>0.75</v>
      </c>
      <c r="D64" s="4">
        <v>50</v>
      </c>
      <c r="E64" s="4">
        <v>375</v>
      </c>
    </row>
    <row r="65" spans="1:7">
      <c r="A65" s="4">
        <v>30</v>
      </c>
      <c r="B65" s="11"/>
      <c r="C65" s="4">
        <v>0.57999999999999996</v>
      </c>
      <c r="D65" s="4">
        <v>100</v>
      </c>
      <c r="E65" s="4">
        <v>750</v>
      </c>
    </row>
    <row r="66" spans="1:7">
      <c r="A66" s="4">
        <v>31</v>
      </c>
      <c r="B66" s="8" t="s">
        <v>36</v>
      </c>
      <c r="C66" s="4">
        <v>1.5</v>
      </c>
      <c r="D66" s="4">
        <v>20</v>
      </c>
      <c r="E66" s="4">
        <v>150</v>
      </c>
      <c r="G66" s="3">
        <f>AVERAGE(C66:C68)</f>
        <v>0.93666666666666665</v>
      </c>
    </row>
    <row r="67" spans="1:7">
      <c r="A67" s="4">
        <v>32</v>
      </c>
      <c r="B67" s="9"/>
      <c r="C67" s="4">
        <v>0.75</v>
      </c>
      <c r="D67" s="4">
        <v>50</v>
      </c>
      <c r="E67" s="4">
        <v>375</v>
      </c>
    </row>
    <row r="68" spans="1:7">
      <c r="A68" s="4">
        <v>33</v>
      </c>
      <c r="B68" s="9"/>
      <c r="C68" s="4">
        <v>0.56000000000000005</v>
      </c>
      <c r="D68" s="4">
        <v>100</v>
      </c>
      <c r="E68" s="4">
        <v>750</v>
      </c>
    </row>
  </sheetData>
  <mergeCells count="14">
    <mergeCell ref="A7:D7"/>
    <mergeCell ref="B66:B68"/>
    <mergeCell ref="B63:B65"/>
    <mergeCell ref="B60:B62"/>
    <mergeCell ref="B57:B59"/>
    <mergeCell ref="B53:B56"/>
    <mergeCell ref="B49:B52"/>
    <mergeCell ref="B42:B48"/>
    <mergeCell ref="B36:B41"/>
    <mergeCell ref="B2:G2"/>
    <mergeCell ref="A3:D3"/>
    <mergeCell ref="A4:D4"/>
    <mergeCell ref="A5:D5"/>
    <mergeCell ref="A6:D6"/>
  </mergeCells>
  <phoneticPr fontId="1" type="noConversion"/>
  <pageMargins left="0.75" right="0.75" top="0.5" bottom="0.5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Cincinnati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Kyu-Shik Mun</dc:creator>
  <cp:lastModifiedBy>Gregory</cp:lastModifiedBy>
  <dcterms:created xsi:type="dcterms:W3CDTF">2013-01-17T22:06:53Z</dcterms:created>
  <dcterms:modified xsi:type="dcterms:W3CDTF">2014-01-18T16:14:23Z</dcterms:modified>
</cp:coreProperties>
</file>